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174\Downloads\"/>
    </mc:Choice>
  </mc:AlternateContent>
  <xr:revisionPtr revIDLastSave="0" documentId="13_ncr:1_{E80D4C28-0FEF-4A16-83C2-ABD814F64E37}" xr6:coauthVersionLast="47" xr6:coauthVersionMax="47" xr10:uidLastSave="{00000000-0000-0000-0000-000000000000}"/>
  <bookViews>
    <workbookView xWindow="0" yWindow="0" windowWidth="7620" windowHeight="3400" firstSheet="1" activeTab="1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'!$A$3:$K$7</definedName>
    <definedName name="_xlnm.Print_Area" localSheetId="0">'Annex A.1 Bid Form (Technical) '!$A$1:$J$20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7" i="1"/>
  <c r="A15" i="2" l="1"/>
  <c r="C1" i="2" l="1"/>
  <c r="A5" i="2" l="1"/>
  <c r="A6" i="2"/>
  <c r="A4" i="2"/>
  <c r="I8" i="2"/>
  <c r="I10" i="2" s="1"/>
  <c r="C13" i="2"/>
  <c r="C12" i="2"/>
</calcChain>
</file>

<file path=xl/sharedStrings.xml><?xml version="1.0" encoding="utf-8"?>
<sst xmlns="http://schemas.openxmlformats.org/spreadsheetml/2006/main" count="97" uniqueCount="60">
  <si>
    <t>RFP reference number: _RFP-SDN-PZU-2025-018-Provission of Travel Agency Services</t>
  </si>
  <si>
    <t xml:space="preserve">Annex A.1 Bid Form (Technical) 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</si>
  <si>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</si>
  <si>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</si>
  <si>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</si>
  <si>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</si>
  <si>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</si>
  <si>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</si>
  <si>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</si>
  <si>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</si>
  <si>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 xml:space="preserve">Item/Milestone offered </t>
  </si>
  <si>
    <t>country of Origin</t>
  </si>
  <si>
    <t>Quantity offered</t>
  </si>
  <si>
    <t>Two-Way Flight Booking</t>
  </si>
  <si>
    <t>Portsudan</t>
  </si>
  <si>
    <t>Trip</t>
  </si>
  <si>
    <t>One-Way Flight Booking</t>
  </si>
  <si>
    <t>Hotel Booking</t>
  </si>
  <si>
    <t>Nairobi</t>
  </si>
  <si>
    <t>Nights</t>
  </si>
  <si>
    <t>Visa Assistance</t>
  </si>
  <si>
    <t>Service</t>
  </si>
  <si>
    <t>Delivery time required (days after contract signature):</t>
  </si>
  <si>
    <t>30 days</t>
  </si>
  <si>
    <t>Delivery time offered (days after PO signature):</t>
  </si>
  <si>
    <t>Delivery Terms required (Add Incoterm if necessary):</t>
  </si>
  <si>
    <t>INCOTERMS 2020, DDP</t>
  </si>
  <si>
    <t>Delivery Terms offered (must include incoterm):</t>
  </si>
  <si>
    <t>Delivery Destination required:</t>
  </si>
  <si>
    <t xml:space="preserve">Port -sudan -DRC -Sudan -office </t>
  </si>
  <si>
    <t>Delivery Destination offered:</t>
  </si>
  <si>
    <t>Minimum bid validity period required:</t>
  </si>
  <si>
    <t>1 Year after closing of ITB</t>
  </si>
  <si>
    <t>Bid validity period offered:</t>
  </si>
  <si>
    <t xml:space="preserve">Additional comments to bidders:
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</si>
  <si>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</si>
  <si>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</si>
  <si>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</si>
  <si>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</si>
  <si>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</si>
  <si>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</si>
  <si>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</si>
  <si>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</si>
  <si>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</si>
  <si>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</si>
  <si>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Annex A.2  Bid Form (Financial)</t>
  </si>
  <si>
    <t>Unit Price</t>
  </si>
  <si>
    <t xml:space="preserve">Total Price </t>
  </si>
  <si>
    <t>Economy class Round ticket – Port Sudan → Nairobi → Port Sudan, flexible return date</t>
  </si>
  <si>
    <t xml:space="preserve">	One-Way Flight Booking</t>
  </si>
  <si>
    <t>Economy class one-way ticket – Port Sudan → Kassala</t>
  </si>
  <si>
    <t>5-star or above hotel accommodation in Nairobi for 5 nights including breakfast</t>
  </si>
  <si>
    <t>Business visa application assistance for Kenya</t>
  </si>
  <si>
    <t>Total cost (including packing and delivery loading and unloading)</t>
  </si>
  <si>
    <t>Sub-total</t>
  </si>
  <si>
    <t>Any other costs (please specify)</t>
  </si>
  <si>
    <t>Currency of Tender:</t>
  </si>
  <si>
    <t xml:space="preserve">SDG/USD as per BNMB official rate </t>
  </si>
  <si>
    <t>Currency of Bid: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</si>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</sst>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11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12" fillId="0" borderId="12" xfId="0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wrapText="1"/>
    </xf>
    <xf numFmtId="0" fontId="8" fillId="2" borderId="31" xfId="0" applyFont="1" applyFill="1" applyBorder="1" applyAlignment="1">
      <alignment horizontal="right"/>
    </xf>
    <xf numFmtId="0" fontId="11" fillId="2" borderId="14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2" fontId="4" fillId="2" borderId="32" xfId="0" applyNumberFormat="1" applyFont="1" applyFill="1" applyBorder="1"/>
    <xf numFmtId="2" fontId="4" fillId="2" borderId="17" xfId="0" applyNumberFormat="1" applyFont="1" applyFill="1" applyBorder="1"/>
    <xf numFmtId="2" fontId="4" fillId="2" borderId="33" xfId="0" applyNumberFormat="1" applyFont="1" applyFill="1" applyBorder="1"/>
    <xf numFmtId="0" fontId="11" fillId="0" borderId="11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0" xfId="0" applyNumberFormat="1" applyFont="1"/>
    <xf numFmtId="3" fontId="1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2" fontId="12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/>
    <xf numFmtId="0" fontId="1" fillId="0" borderId="12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0" fontId="18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3">
    <cellStyle name="Normal" xfId="0" builtinId="0"/>
    <cellStyle name="Normal 2" xfId="2" xr:uid="{9FBFEFBA-7971-4C20-AC4A-F7D06DC76B90}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526699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opLeftCell="A12" zoomScale="58" zoomScaleNormal="58" zoomScaleSheetLayoutView="80" workbookViewId="0">
      <selection activeCell="A13" sqref="A13:F20"/>
    </sheetView>
  </sheetViews>
  <sheetFormatPr defaultColWidth="8.85546875" defaultRowHeight="14.45"/>
  <cols>
    <col min="1" max="1" width="6.42578125" style="4" customWidth="1"/>
    <col min="2" max="2" width="55.140625" style="4" customWidth="1"/>
    <col min="3" max="3" width="57.140625" customWidth="1"/>
    <col min="4" max="4" width="13.85546875" style="4" customWidth="1"/>
    <col min="5" max="5" width="10.42578125" style="4" customWidth="1"/>
    <col min="6" max="6" width="22.140625" style="4" customWidth="1"/>
    <col min="7" max="7" width="20.140625" style="4" customWidth="1"/>
    <col min="8" max="8" width="35.85546875" style="4" customWidth="1"/>
    <col min="9" max="9" width="17" style="4" customWidth="1"/>
    <col min="10" max="10" width="13.85546875" style="4" customWidth="1"/>
    <col min="11" max="16384" width="8.85546875" style="4"/>
  </cols>
  <sheetData>
    <row r="1" spans="1:12" ht="47.1" thickBot="1">
      <c r="A1" s="1"/>
      <c r="B1" s="2"/>
      <c r="C1" s="47" t="s">
        <v>0</v>
      </c>
      <c r="D1" s="48"/>
      <c r="E1" s="48"/>
      <c r="F1" s="48"/>
      <c r="G1" s="48"/>
      <c r="H1" s="48"/>
      <c r="I1" s="49"/>
      <c r="J1" s="3" t="s">
        <v>1</v>
      </c>
    </row>
    <row r="2" spans="1:12" ht="15.6">
      <c r="A2" s="50" t="s">
        <v>2</v>
      </c>
      <c r="B2" s="51"/>
      <c r="C2" s="51"/>
      <c r="D2" s="52"/>
      <c r="E2" s="52"/>
      <c r="F2" s="53"/>
      <c r="G2" s="61" t="s">
        <v>3</v>
      </c>
      <c r="H2" s="83"/>
      <c r="I2" s="83"/>
      <c r="J2" s="84"/>
    </row>
    <row r="3" spans="1:12" ht="30.95">
      <c r="A3" s="5" t="s">
        <v>4</v>
      </c>
      <c r="B3" s="6" t="s">
        <v>5</v>
      </c>
      <c r="C3" s="43" t="s">
        <v>6</v>
      </c>
      <c r="D3" s="24" t="s">
        <v>7</v>
      </c>
      <c r="E3" s="24" t="s">
        <v>8</v>
      </c>
      <c r="F3" s="22" t="s">
        <v>9</v>
      </c>
      <c r="G3" s="54" t="s">
        <v>10</v>
      </c>
      <c r="H3" s="55"/>
      <c r="I3" s="6" t="s">
        <v>11</v>
      </c>
      <c r="J3" s="7" t="s">
        <v>12</v>
      </c>
    </row>
    <row r="4" spans="1:12" ht="68.099999999999994" customHeight="1">
      <c r="A4" s="30">
        <v>1</v>
      </c>
      <c r="B4" s="37" t="s">
        <v>13</v>
      </c>
      <c r="C4" s="42"/>
      <c r="D4" s="21" t="s">
        <v>14</v>
      </c>
      <c r="E4" s="34" t="s">
        <v>15</v>
      </c>
      <c r="F4" s="39">
        <v>1</v>
      </c>
      <c r="G4" s="67">
        <f>F4/4.5</f>
        <v>0.22222222222222221</v>
      </c>
      <c r="H4" s="68"/>
      <c r="I4" s="16"/>
      <c r="J4" s="36"/>
      <c r="L4" s="33"/>
    </row>
    <row r="5" spans="1:12" ht="62.1" customHeight="1">
      <c r="A5" s="30">
        <v>2</v>
      </c>
      <c r="B5" s="37" t="s">
        <v>16</v>
      </c>
      <c r="C5" s="42"/>
      <c r="D5" s="21" t="s">
        <v>14</v>
      </c>
      <c r="E5" s="34" t="s">
        <v>15</v>
      </c>
      <c r="F5" s="39">
        <v>1</v>
      </c>
      <c r="G5" s="67">
        <f>F5/3</f>
        <v>0.33333333333333331</v>
      </c>
      <c r="H5" s="68"/>
      <c r="I5" s="16"/>
      <c r="J5" s="36"/>
      <c r="L5" s="33"/>
    </row>
    <row r="6" spans="1:12" ht="62.45" customHeight="1">
      <c r="A6" s="30"/>
      <c r="B6" s="37" t="s">
        <v>17</v>
      </c>
      <c r="C6" s="42"/>
      <c r="D6" s="21" t="s">
        <v>18</v>
      </c>
      <c r="E6" s="34" t="s">
        <v>19</v>
      </c>
      <c r="F6" s="39">
        <v>5</v>
      </c>
      <c r="G6" s="44"/>
      <c r="H6" s="45"/>
      <c r="I6" s="16"/>
      <c r="J6" s="36"/>
      <c r="L6" s="33"/>
    </row>
    <row r="7" spans="1:12" ht="71.45" customHeight="1" thickBot="1">
      <c r="A7" s="30">
        <v>3</v>
      </c>
      <c r="B7" s="46" t="s">
        <v>20</v>
      </c>
      <c r="C7" s="42"/>
      <c r="D7" s="21" t="s">
        <v>14</v>
      </c>
      <c r="E7" s="34" t="s">
        <v>21</v>
      </c>
      <c r="F7" s="39">
        <v>1</v>
      </c>
      <c r="G7" s="67">
        <f>F7/9</f>
        <v>0.1111111111111111</v>
      </c>
      <c r="H7" s="68"/>
      <c r="I7" s="16"/>
      <c r="J7" s="36"/>
      <c r="L7" s="33"/>
    </row>
    <row r="8" spans="1:12" ht="15.6">
      <c r="A8" s="61" t="s">
        <v>2</v>
      </c>
      <c r="B8" s="62"/>
      <c r="C8" s="62"/>
      <c r="D8" s="62"/>
      <c r="E8" s="62"/>
      <c r="F8" s="63"/>
      <c r="G8" s="64" t="s">
        <v>3</v>
      </c>
      <c r="H8" s="62"/>
      <c r="I8" s="62"/>
      <c r="J8" s="63"/>
    </row>
    <row r="9" spans="1:12" ht="46.5" customHeight="1">
      <c r="A9" s="65" t="s">
        <v>22</v>
      </c>
      <c r="B9" s="66"/>
      <c r="C9" s="58" t="s">
        <v>23</v>
      </c>
      <c r="D9" s="59"/>
      <c r="E9" s="59"/>
      <c r="F9" s="60"/>
      <c r="G9" s="8" t="s">
        <v>24</v>
      </c>
      <c r="H9" s="58"/>
      <c r="I9" s="59"/>
      <c r="J9" s="60"/>
    </row>
    <row r="10" spans="1:12" ht="46.5">
      <c r="A10" s="56" t="s">
        <v>25</v>
      </c>
      <c r="B10" s="57"/>
      <c r="C10" s="58" t="s">
        <v>26</v>
      </c>
      <c r="D10" s="59"/>
      <c r="E10" s="59"/>
      <c r="F10" s="60"/>
      <c r="G10" s="8" t="s">
        <v>27</v>
      </c>
      <c r="H10" s="58"/>
      <c r="I10" s="59"/>
      <c r="J10" s="60"/>
    </row>
    <row r="11" spans="1:12" ht="30.95">
      <c r="A11" s="56" t="s">
        <v>28</v>
      </c>
      <c r="B11" s="57"/>
      <c r="C11" s="58" t="s">
        <v>29</v>
      </c>
      <c r="D11" s="59"/>
      <c r="E11" s="59"/>
      <c r="F11" s="60"/>
      <c r="G11" s="8" t="s">
        <v>30</v>
      </c>
      <c r="H11" s="58"/>
      <c r="I11" s="59"/>
      <c r="J11" s="60"/>
    </row>
    <row r="12" spans="1:12" ht="31.5" thickBot="1">
      <c r="A12" s="69" t="s">
        <v>31</v>
      </c>
      <c r="B12" s="70"/>
      <c r="C12" s="71" t="s">
        <v>32</v>
      </c>
      <c r="D12" s="72"/>
      <c r="E12" s="72"/>
      <c r="F12" s="73"/>
      <c r="G12" s="8" t="s">
        <v>33</v>
      </c>
      <c r="H12" s="58"/>
      <c r="I12" s="59"/>
      <c r="J12" s="60"/>
    </row>
    <row r="13" spans="1:12" ht="45" customHeight="1">
      <c r="A13" s="74" t="s">
        <v>34</v>
      </c>
      <c r="B13" s="75"/>
      <c r="C13" s="75"/>
      <c r="D13" s="75"/>
      <c r="E13" s="75"/>
      <c r="F13" s="76"/>
      <c r="G13" s="9" t="s">
        <v>35</v>
      </c>
      <c r="H13" s="58"/>
      <c r="I13" s="59"/>
      <c r="J13" s="60"/>
    </row>
    <row r="14" spans="1:12" ht="39" customHeight="1">
      <c r="A14" s="77"/>
      <c r="B14" s="78"/>
      <c r="C14" s="78"/>
      <c r="D14" s="78"/>
      <c r="E14" s="78"/>
      <c r="F14" s="79"/>
      <c r="G14" s="9" t="s">
        <v>36</v>
      </c>
      <c r="H14" s="58"/>
      <c r="I14" s="59"/>
      <c r="J14" s="60"/>
    </row>
    <row r="15" spans="1:12" ht="28.5" customHeight="1">
      <c r="A15" s="77"/>
      <c r="B15" s="78"/>
      <c r="C15" s="78"/>
      <c r="D15" s="78"/>
      <c r="E15" s="78"/>
      <c r="F15" s="79"/>
      <c r="G15" s="9" t="s">
        <v>37</v>
      </c>
      <c r="H15" s="10"/>
      <c r="I15" s="11" t="s">
        <v>38</v>
      </c>
      <c r="J15" s="12"/>
    </row>
    <row r="16" spans="1:12" ht="26.45" customHeight="1">
      <c r="A16" s="77"/>
      <c r="B16" s="78"/>
      <c r="C16" s="78"/>
      <c r="D16" s="78"/>
      <c r="E16" s="78"/>
      <c r="F16" s="79"/>
      <c r="G16" s="9" t="s">
        <v>39</v>
      </c>
      <c r="H16" s="10"/>
      <c r="I16" s="11" t="s">
        <v>40</v>
      </c>
      <c r="J16" s="12"/>
    </row>
    <row r="17" spans="1:10" ht="79.5" customHeight="1">
      <c r="A17" s="77"/>
      <c r="B17" s="78"/>
      <c r="C17" s="78"/>
      <c r="D17" s="78"/>
      <c r="E17" s="78"/>
      <c r="F17" s="79"/>
      <c r="G17" s="9" t="s">
        <v>41</v>
      </c>
      <c r="H17" s="58"/>
      <c r="I17" s="59"/>
      <c r="J17" s="60"/>
    </row>
    <row r="18" spans="1:10" ht="15.6">
      <c r="A18" s="77"/>
      <c r="B18" s="78"/>
      <c r="C18" s="78"/>
      <c r="D18" s="78"/>
      <c r="E18" s="78"/>
      <c r="F18" s="79"/>
      <c r="G18" s="9" t="s">
        <v>42</v>
      </c>
      <c r="H18" s="58"/>
      <c r="I18" s="59"/>
      <c r="J18" s="60"/>
    </row>
    <row r="19" spans="1:10" ht="15.6">
      <c r="A19" s="77"/>
      <c r="B19" s="78"/>
      <c r="C19" s="78"/>
      <c r="D19" s="78"/>
      <c r="E19" s="78"/>
      <c r="F19" s="79"/>
      <c r="G19" s="9" t="s">
        <v>43</v>
      </c>
      <c r="H19" s="58"/>
      <c r="I19" s="59"/>
      <c r="J19" s="60"/>
    </row>
    <row r="20" spans="1:10" ht="36.6" customHeight="1" thickBot="1">
      <c r="A20" s="80"/>
      <c r="B20" s="81"/>
      <c r="C20" s="81"/>
      <c r="D20" s="81"/>
      <c r="E20" s="81"/>
      <c r="F20" s="82"/>
      <c r="G20" s="13" t="s">
        <v>44</v>
      </c>
      <c r="H20" s="71"/>
      <c r="I20" s="72"/>
      <c r="J20" s="73"/>
    </row>
  </sheetData>
  <protectedRanges>
    <protectedRange sqref="C1 A13 H15:H16 J15:J16 H17:J20 H9:J14 I5:J7" name="Område1"/>
    <protectedRange sqref="D1:E1 D8:E8" name="Område1_3"/>
    <protectedRange sqref="B5:B7 F7" name="Område1_4"/>
    <protectedRange sqref="B4:C4 C5:C7" name="Område1_1_3"/>
    <protectedRange sqref="E4:E7" name="Område1_1_2_2"/>
    <protectedRange sqref="F9:F12 C9:C12" name="Område1_5"/>
    <protectedRange sqref="D9:E9" name="Område1_3_1"/>
  </protectedRanges>
  <autoFilter ref="A3:K7" xr:uid="{00000000-0009-0000-0000-000000000000}">
    <filterColumn colId="6" showButton="0"/>
  </autoFilter>
  <sortState xmlns:xlrd2="http://schemas.microsoft.com/office/spreadsheetml/2017/richdata2" ref="B5:B9">
    <sortCondition ref="B5:B9"/>
  </sortState>
  <mergeCells count="28">
    <mergeCell ref="A11:B11"/>
    <mergeCell ref="C11:F11"/>
    <mergeCell ref="H11:J11"/>
    <mergeCell ref="A12:B12"/>
    <mergeCell ref="C12:F12"/>
    <mergeCell ref="H12:J12"/>
    <mergeCell ref="A13:F20"/>
    <mergeCell ref="H13:J13"/>
    <mergeCell ref="H14:J14"/>
    <mergeCell ref="H17:J17"/>
    <mergeCell ref="H18:J18"/>
    <mergeCell ref="H19:J19"/>
    <mergeCell ref="H20:J20"/>
    <mergeCell ref="C1:I1"/>
    <mergeCell ref="A2:F2"/>
    <mergeCell ref="G3:H3"/>
    <mergeCell ref="A10:B10"/>
    <mergeCell ref="C10:F10"/>
    <mergeCell ref="H10:J10"/>
    <mergeCell ref="A8:F8"/>
    <mergeCell ref="G8:J8"/>
    <mergeCell ref="A9:B9"/>
    <mergeCell ref="C9:F9"/>
    <mergeCell ref="H9:J9"/>
    <mergeCell ref="G4:H4"/>
    <mergeCell ref="G5:H5"/>
    <mergeCell ref="G7:H7"/>
    <mergeCell ref="G2:J2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0"/>
  <sheetViews>
    <sheetView tabSelected="1" topLeftCell="B16" zoomScale="89" zoomScaleNormal="89" workbookViewId="0">
      <selection activeCell="C12" sqref="C12:F12"/>
    </sheetView>
  </sheetViews>
  <sheetFormatPr defaultColWidth="8.85546875" defaultRowHeight="12.95"/>
  <cols>
    <col min="1" max="1" width="3.140625" style="4" customWidth="1"/>
    <col min="2" max="2" width="20.5703125" style="4" bestFit="1" customWidth="1"/>
    <col min="3" max="3" width="57.85546875" style="4" bestFit="1" customWidth="1"/>
    <col min="4" max="4" width="13.85546875" style="4" customWidth="1"/>
    <col min="5" max="6" width="10.42578125" style="4" customWidth="1"/>
    <col min="7" max="7" width="36.140625" style="4" customWidth="1"/>
    <col min="8" max="8" width="22.85546875" style="4" customWidth="1"/>
    <col min="9" max="9" width="17.42578125" style="4" customWidth="1"/>
    <col min="10" max="16384" width="8.85546875" style="4"/>
  </cols>
  <sheetData>
    <row r="1" spans="1:25" ht="39.950000000000003" customHeight="1" thickBot="1">
      <c r="A1" s="14"/>
      <c r="B1" s="15"/>
      <c r="C1" s="85" t="str">
        <f>'Annex A.1 Bid Form (Technical) '!C1:I1</f>
        <v>RFP reference number: _RFP-SDN-PZU-2025-018-Provission of Travel Agency Services</v>
      </c>
      <c r="D1" s="85"/>
      <c r="E1" s="85"/>
      <c r="F1" s="85"/>
      <c r="G1" s="85"/>
      <c r="H1" s="85"/>
      <c r="I1" s="32" t="s">
        <v>45</v>
      </c>
    </row>
    <row r="2" spans="1:25">
      <c r="A2" s="86" t="s">
        <v>2</v>
      </c>
      <c r="B2" s="87"/>
      <c r="C2" s="87"/>
      <c r="D2" s="88"/>
      <c r="E2" s="88"/>
      <c r="F2" s="89"/>
      <c r="G2" s="90" t="s">
        <v>3</v>
      </c>
      <c r="H2" s="91"/>
      <c r="I2" s="92"/>
    </row>
    <row r="3" spans="1:25" ht="30.95">
      <c r="A3" s="5" t="s">
        <v>4</v>
      </c>
      <c r="B3" s="6" t="s">
        <v>5</v>
      </c>
      <c r="C3" s="6" t="s">
        <v>6</v>
      </c>
      <c r="D3" s="24" t="s">
        <v>7</v>
      </c>
      <c r="E3" s="24" t="s">
        <v>8</v>
      </c>
      <c r="F3" s="7" t="s">
        <v>9</v>
      </c>
      <c r="G3" s="5" t="s">
        <v>12</v>
      </c>
      <c r="H3" s="6" t="s">
        <v>46</v>
      </c>
      <c r="I3" s="7" t="s">
        <v>47</v>
      </c>
    </row>
    <row r="4" spans="1:25" s="23" customFormat="1" ht="30.95">
      <c r="A4" s="35">
        <f>'Annex A.1 Bid Form (Technical) '!A4</f>
        <v>1</v>
      </c>
      <c r="B4" s="41" t="s">
        <v>13</v>
      </c>
      <c r="C4" s="38" t="s">
        <v>48</v>
      </c>
      <c r="D4" s="40" t="s">
        <v>14</v>
      </c>
      <c r="E4" s="40" t="s">
        <v>15</v>
      </c>
      <c r="F4" s="39">
        <v>1</v>
      </c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s="23" customFormat="1" ht="30.95">
      <c r="A5" s="35">
        <f>'Annex A.1 Bid Form (Technical) '!A5</f>
        <v>2</v>
      </c>
      <c r="B5" s="41" t="s">
        <v>49</v>
      </c>
      <c r="C5" s="38" t="s">
        <v>50</v>
      </c>
      <c r="D5" s="40" t="s">
        <v>14</v>
      </c>
      <c r="E5" s="40" t="s">
        <v>15</v>
      </c>
      <c r="F5" s="39">
        <v>1</v>
      </c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s="23" customFormat="1" ht="40.5" customHeight="1">
      <c r="A6" s="35">
        <f>'Annex A.1 Bid Form (Technical) '!A7</f>
        <v>3</v>
      </c>
      <c r="B6" s="41" t="s">
        <v>17</v>
      </c>
      <c r="C6" s="38" t="s">
        <v>51</v>
      </c>
      <c r="D6" s="40" t="s">
        <v>18</v>
      </c>
      <c r="E6" s="40" t="s">
        <v>19</v>
      </c>
      <c r="F6" s="39">
        <v>5</v>
      </c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s="23" customFormat="1" ht="33.6" customHeight="1">
      <c r="A7" s="35">
        <v>4</v>
      </c>
      <c r="B7" s="41" t="s">
        <v>20</v>
      </c>
      <c r="C7" s="38" t="s">
        <v>52</v>
      </c>
      <c r="D7" s="40" t="s">
        <v>14</v>
      </c>
      <c r="E7" s="40" t="s">
        <v>21</v>
      </c>
      <c r="F7" s="39">
        <v>1</v>
      </c>
      <c r="I7" s="2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93" t="s">
        <v>53</v>
      </c>
      <c r="B8" s="94"/>
      <c r="C8" s="94"/>
      <c r="D8" s="94"/>
      <c r="E8" s="94"/>
      <c r="F8" s="94"/>
      <c r="G8" s="94"/>
      <c r="H8" s="17" t="s">
        <v>54</v>
      </c>
      <c r="I8" s="27">
        <f>SUM(I4:I7)</f>
        <v>0</v>
      </c>
    </row>
    <row r="9" spans="1:25" ht="26.1">
      <c r="A9" s="93"/>
      <c r="B9" s="94"/>
      <c r="C9" s="94"/>
      <c r="D9" s="94"/>
      <c r="E9" s="94"/>
      <c r="F9" s="94"/>
      <c r="G9" s="94"/>
      <c r="H9" s="18" t="s">
        <v>55</v>
      </c>
      <c r="I9" s="28"/>
    </row>
    <row r="10" spans="1:25" ht="13.5" thickBot="1">
      <c r="A10" s="93"/>
      <c r="B10" s="94"/>
      <c r="C10" s="94"/>
      <c r="D10" s="94"/>
      <c r="E10" s="94"/>
      <c r="F10" s="94"/>
      <c r="G10" s="94"/>
      <c r="H10" s="19" t="s">
        <v>47</v>
      </c>
      <c r="I10" s="29">
        <f>I8+I9</f>
        <v>0</v>
      </c>
    </row>
    <row r="11" spans="1:25">
      <c r="A11" s="90" t="s">
        <v>2</v>
      </c>
      <c r="B11" s="91"/>
      <c r="C11" s="91"/>
      <c r="D11" s="91"/>
      <c r="E11" s="91"/>
      <c r="F11" s="91"/>
      <c r="G11" s="90" t="s">
        <v>3</v>
      </c>
      <c r="H11" s="91"/>
      <c r="I11" s="95"/>
    </row>
    <row r="12" spans="1:25" ht="32.1" customHeight="1">
      <c r="A12" s="96" t="s">
        <v>28</v>
      </c>
      <c r="B12" s="97"/>
      <c r="C12" s="98" t="str">
        <f>+'Annex A.1 Bid Form (Technical) '!C11</f>
        <v xml:space="preserve">Port -sudan -DRC -Sudan -office </v>
      </c>
      <c r="D12" s="99"/>
      <c r="E12" s="99"/>
      <c r="F12" s="99"/>
      <c r="G12" s="20" t="s">
        <v>30</v>
      </c>
      <c r="H12" s="100"/>
      <c r="I12" s="100"/>
    </row>
    <row r="13" spans="1:25" ht="26.25" customHeight="1">
      <c r="A13" s="96" t="s">
        <v>31</v>
      </c>
      <c r="B13" s="97"/>
      <c r="C13" s="98" t="str">
        <f>+'Annex A.1 Bid Form (Technical) '!C12</f>
        <v>1 Year after closing of ITB</v>
      </c>
      <c r="D13" s="99"/>
      <c r="E13" s="99"/>
      <c r="F13" s="99"/>
      <c r="G13" s="20" t="s">
        <v>33</v>
      </c>
      <c r="H13" s="100"/>
      <c r="I13" s="100"/>
    </row>
    <row r="14" spans="1:25" ht="13.5" thickBot="1">
      <c r="A14" s="101" t="s">
        <v>56</v>
      </c>
      <c r="B14" s="102"/>
      <c r="C14" s="103" t="s">
        <v>57</v>
      </c>
      <c r="D14" s="104"/>
      <c r="E14" s="104"/>
      <c r="F14" s="105"/>
      <c r="G14" s="20" t="s">
        <v>58</v>
      </c>
      <c r="H14" s="106"/>
      <c r="I14" s="106"/>
    </row>
    <row r="15" spans="1:25" ht="24.95" customHeight="1">
      <c r="A15" s="107" t="str">
        <f>+'Annex A.1 Bid Form (Technical) '!A13</f>
        <v xml:space="preserve">Additional comments to bidders:
</v>
      </c>
      <c r="B15" s="108"/>
      <c r="C15" s="108"/>
      <c r="D15" s="108"/>
      <c r="E15" s="108"/>
      <c r="F15" s="109"/>
      <c r="G15" s="20" t="s">
        <v>35</v>
      </c>
      <c r="H15" s="100"/>
      <c r="I15" s="100"/>
    </row>
    <row r="16" spans="1:25" ht="39" customHeight="1">
      <c r="A16" s="110"/>
      <c r="B16" s="111"/>
      <c r="C16" s="111"/>
      <c r="D16" s="111"/>
      <c r="E16" s="111"/>
      <c r="F16" s="112"/>
      <c r="G16" s="20" t="s">
        <v>41</v>
      </c>
      <c r="H16" s="100"/>
      <c r="I16" s="100"/>
    </row>
    <row r="17" spans="1:9" ht="22.5" customHeight="1">
      <c r="A17" s="110"/>
      <c r="B17" s="111"/>
      <c r="C17" s="111"/>
      <c r="D17" s="111"/>
      <c r="E17" s="111"/>
      <c r="F17" s="112"/>
      <c r="G17" s="20" t="s">
        <v>42</v>
      </c>
      <c r="H17" s="100"/>
      <c r="I17" s="100"/>
    </row>
    <row r="18" spans="1:9" ht="18.600000000000001" customHeight="1">
      <c r="A18" s="110"/>
      <c r="B18" s="111"/>
      <c r="C18" s="111"/>
      <c r="D18" s="111"/>
      <c r="E18" s="111"/>
      <c r="F18" s="112"/>
      <c r="G18" s="20" t="s">
        <v>59</v>
      </c>
      <c r="H18" s="100"/>
      <c r="I18" s="100"/>
    </row>
    <row r="19" spans="1:9" ht="45.95" customHeight="1">
      <c r="A19" s="110"/>
      <c r="B19" s="111"/>
      <c r="C19" s="111"/>
      <c r="D19" s="111"/>
      <c r="E19" s="111"/>
      <c r="F19" s="112"/>
      <c r="G19" s="20" t="s">
        <v>43</v>
      </c>
      <c r="H19" s="100"/>
      <c r="I19" s="100"/>
    </row>
    <row r="20" spans="1:9" ht="68.45" customHeight="1" thickBot="1">
      <c r="A20" s="113"/>
      <c r="B20" s="114"/>
      <c r="C20" s="114"/>
      <c r="D20" s="114"/>
      <c r="E20" s="114"/>
      <c r="F20" s="115"/>
      <c r="G20" s="31" t="s">
        <v>44</v>
      </c>
      <c r="H20" s="100"/>
      <c r="I20" s="100"/>
    </row>
  </sheetData>
  <protectedRanges>
    <protectedRange sqref="B5:B7" name="Område1_4"/>
    <protectedRange sqref="B4" name="Område1_1_3"/>
    <protectedRange sqref="C4:C7" name="Område1_1_3_1"/>
    <protectedRange sqref="F6:F7" name="Område1_4_3"/>
  </protectedRanges>
  <mergeCells count="22">
    <mergeCell ref="A14:B14"/>
    <mergeCell ref="C14:F14"/>
    <mergeCell ref="H14:I14"/>
    <mergeCell ref="A15:F20"/>
    <mergeCell ref="H15:I15"/>
    <mergeCell ref="H16:I16"/>
    <mergeCell ref="H17:I17"/>
    <mergeCell ref="H18:I18"/>
    <mergeCell ref="H19:I19"/>
    <mergeCell ref="H20:I20"/>
    <mergeCell ref="A12:B12"/>
    <mergeCell ref="C12:F12"/>
    <mergeCell ref="H12:I12"/>
    <mergeCell ref="A13:B13"/>
    <mergeCell ref="C13:F13"/>
    <mergeCell ref="H13:I13"/>
    <mergeCell ref="C1:H1"/>
    <mergeCell ref="A2:F2"/>
    <mergeCell ref="G2:I2"/>
    <mergeCell ref="A8:G10"/>
    <mergeCell ref="A11:F11"/>
    <mergeCell ref="G11: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  <Donor xmlns="4b4465e9-0c5b-4d02-aa05-6216cf2ba534" xsi:nil="true"/>
    <RFP_x002f_ITB_x002f_RFQ xmlns="4b4465e9-0c5b-4d02-aa05-6216cf2ba534" xsi:nil="true"/>
    <RFQ_x002f_ITB_x002f_RFP xmlns="4b4465e9-0c5b-4d02-aa05-6216cf2ba534" xsi:nil="true"/>
    <CaseOfficer xmlns="4b4465e9-0c5b-4d02-aa05-6216cf2ba534">
      <UserInfo>
        <DisplayName/>
        <AccountId xsi:nil="true"/>
        <AccountType/>
      </UserInfo>
    </CaseOfficer>
    <PRDescription xmlns="4b4465e9-0c5b-4d02-aa05-6216cf2ba534" xsi:nil="true"/>
    <DerogationApplication xmlns="4b4465e9-0c5b-4d02-aa05-6216cf2ba534">true</DerogationAppl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199FC-4F7B-41C4-BDF6-5AA173ED8EC6}"/>
</file>

<file path=customXml/itemProps2.xml><?xml version="1.0" encoding="utf-8"?>
<ds:datastoreItem xmlns:ds="http://schemas.openxmlformats.org/officeDocument/2006/customXml" ds:itemID="{61BF9F23-831D-4628-9941-8A2400C8F5ED}"/>
</file>

<file path=customXml/itemProps3.xml><?xml version="1.0" encoding="utf-8"?>
<ds:datastoreItem xmlns:ds="http://schemas.openxmlformats.org/officeDocument/2006/customXml" ds:itemID="{A31E012E-7DA3-4D52-A19D-93BA61DF5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Hiba Ahmed Abdaldeen</cp:lastModifiedBy>
  <cp:revision/>
  <dcterms:created xsi:type="dcterms:W3CDTF">2019-02-13T20:54:56Z</dcterms:created>
  <dcterms:modified xsi:type="dcterms:W3CDTF">2025-08-05T08:02:56Z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